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asi dekanhelyettes\Képzési program\2025\VMT\"/>
    </mc:Choice>
  </mc:AlternateContent>
  <bookViews>
    <workbookView xWindow="0" yWindow="0" windowWidth="28800" windowHeight="12300"/>
  </bookViews>
  <sheets>
    <sheet name="Power Electronics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3" i="9" l="1"/>
  <c r="S32" i="9"/>
  <c r="O33" i="9"/>
  <c r="O32" i="9"/>
  <c r="K33" i="9"/>
  <c r="K32" i="9"/>
  <c r="G33" i="9"/>
  <c r="G32" i="9"/>
  <c r="M35" i="9" l="1"/>
  <c r="S34" i="9"/>
  <c r="O34" i="9"/>
  <c r="K34" i="9"/>
  <c r="T31" i="9"/>
  <c r="R31" i="9"/>
  <c r="Q31" i="9"/>
  <c r="Q35" i="9" s="1"/>
  <c r="P31" i="9"/>
  <c r="N31" i="9"/>
  <c r="M31" i="9"/>
  <c r="L31" i="9"/>
  <c r="J31" i="9"/>
  <c r="I31" i="9"/>
  <c r="I35" i="9" s="1"/>
  <c r="H31" i="9"/>
  <c r="V37" i="9" s="1"/>
  <c r="F31" i="9"/>
  <c r="E31" i="9"/>
  <c r="E35" i="9" s="1"/>
  <c r="V32" i="9" l="1"/>
  <c r="V33" i="9"/>
  <c r="V35" i="9"/>
  <c r="G34" i="9"/>
  <c r="V34" i="9" s="1"/>
</calcChain>
</file>

<file path=xl/sharedStrings.xml><?xml version="1.0" encoding="utf-8"?>
<sst xmlns="http://schemas.openxmlformats.org/spreadsheetml/2006/main" count="121" uniqueCount="70">
  <si>
    <t>e</t>
  </si>
  <si>
    <t>Mathematics 1: Applications of Differential Equations</t>
  </si>
  <si>
    <t>Mathematics 2: Mathematics of Stochastic Systems</t>
  </si>
  <si>
    <t>Solid State/Semiconductor Physics</t>
  </si>
  <si>
    <t>Electromagnetic Fields</t>
  </si>
  <si>
    <t>System and Control Theory</t>
  </si>
  <si>
    <t>Engineering Communication</t>
  </si>
  <si>
    <t>Integrated Enterprise Resource Planning Systems</t>
  </si>
  <si>
    <t>Industrial Quality Management</t>
  </si>
  <si>
    <t>Internet of Things - Systems and Technologies</t>
  </si>
  <si>
    <t>Signal Processing, Measurement Theory</t>
  </si>
  <si>
    <t>Modern Industrial Process Control</t>
  </si>
  <si>
    <t>Real-Time Operating Systems</t>
  </si>
  <si>
    <t>Embedded Systems</t>
  </si>
  <si>
    <t>Electromagnetic Compatibility (EMC) and Interference (EMI)</t>
  </si>
  <si>
    <t>Theory and Practice of Filters</t>
  </si>
  <si>
    <t>Circuit Design and Simulation</t>
  </si>
  <si>
    <t>Project Work</t>
  </si>
  <si>
    <t>Thesis I</t>
  </si>
  <si>
    <t>Thesis II</t>
  </si>
  <si>
    <t>Optional Subject I</t>
  </si>
  <si>
    <t>Optional Subject II</t>
  </si>
  <si>
    <t>Professional Practice</t>
  </si>
  <si>
    <t>Control Of Electrical Energy Distribution and Storage</t>
  </si>
  <si>
    <t>Control of Electric Machines and Drives</t>
  </si>
  <si>
    <t>Power Electronic Switching Elements and Converter Topologies</t>
  </si>
  <si>
    <t>University of Debrecen</t>
  </si>
  <si>
    <t>Faculty of Engineering</t>
  </si>
  <si>
    <t>Curriculum</t>
  </si>
  <si>
    <t>Full-Time</t>
  </si>
  <si>
    <t>Electrical Engineering (MSc) - Power Electronics Specialisation</t>
  </si>
  <si>
    <t>Nr.</t>
  </si>
  <si>
    <t>Subject groups</t>
  </si>
  <si>
    <t>Subject</t>
  </si>
  <si>
    <t>Code</t>
  </si>
  <si>
    <t>1st semester</t>
  </si>
  <si>
    <t>2nd semester</t>
  </si>
  <si>
    <t>3rd semester</t>
  </si>
  <si>
    <t>4th semester</t>
  </si>
  <si>
    <t>Prerequisite</t>
  </si>
  <si>
    <t>Basics of Natural Sciences</t>
  </si>
  <si>
    <t>Economics and Humanities</t>
  </si>
  <si>
    <t>Professional Compulsory Subjects</t>
  </si>
  <si>
    <t>Field-specific Vocational Subjects</t>
  </si>
  <si>
    <t>L</t>
  </si>
  <si>
    <t>P</t>
  </si>
  <si>
    <t>E</t>
  </si>
  <si>
    <t>C</t>
  </si>
  <si>
    <t>m</t>
  </si>
  <si>
    <t>4 weeks</t>
  </si>
  <si>
    <t>Total / semester:</t>
  </si>
  <si>
    <t>number of exam subjects</t>
  </si>
  <si>
    <t>number of mid-semester grade subjects</t>
  </si>
  <si>
    <t>number of subjects</t>
  </si>
  <si>
    <t>number of teaching hours</t>
  </si>
  <si>
    <t xml:space="preserve">Total: </t>
  </si>
  <si>
    <t xml:space="preserve">number of teaching hours </t>
  </si>
  <si>
    <t>number of optional credits</t>
  </si>
  <si>
    <t>total number of credits</t>
  </si>
  <si>
    <t>Abbreviations:</t>
  </si>
  <si>
    <t>L = Number of Lectures / week</t>
  </si>
  <si>
    <t>P = Number of Practices / week</t>
  </si>
  <si>
    <t>E = Evaluation</t>
  </si>
  <si>
    <t>e = exam</t>
  </si>
  <si>
    <t>m = mid-semester grade</t>
  </si>
  <si>
    <t>s = signature</t>
  </si>
  <si>
    <t>C = Credits</t>
  </si>
  <si>
    <t>Criterion subjects:</t>
  </si>
  <si>
    <t>At the same time: Signal Processing, Measurement Theory</t>
  </si>
  <si>
    <r>
      <rPr>
        <b/>
        <sz val="8.5"/>
        <rFont val="Calibri"/>
        <family val="2"/>
        <charset val="238"/>
        <scheme val="minor"/>
      </rPr>
      <t>Optional Subjects</t>
    </r>
    <r>
      <rPr>
        <sz val="8.5"/>
        <rFont val="Calibri"/>
        <family val="2"/>
        <charset val="238"/>
        <scheme val="minor"/>
      </rPr>
      <t xml:space="preserve">
Students of the Faculty may register for any optional courses announced by the Faculty without the approval of the Faculty Education Committee.
Students must complete 6 credits of optional subjects during their studies.
The suggedted order and credit number in the curriculum  is only a recommendation..
</t>
    </r>
    <r>
      <rPr>
        <b/>
        <sz val="8.5"/>
        <rFont val="Calibri"/>
        <family val="2"/>
        <charset val="238"/>
        <scheme val="minor"/>
      </rPr>
      <t>Internship</t>
    </r>
    <r>
      <rPr>
        <sz val="8.5"/>
        <rFont val="Calibri"/>
        <family val="2"/>
        <charset val="238"/>
        <scheme val="minor"/>
      </rPr>
      <t xml:space="preserve">
Internship (length 4 weeks, students must register for the subject in the 3rd semester)
The extra credit value is 10 credits, which is not included in the total credits required for the Pre-degree Certificate, as defined in the training and outcome requirements of the degree.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</si>
</sst>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8.5500000000000007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4">
    <xf numFmtId="0" fontId="0" fillId="0" borderId="0" xfId="0"/>
    <xf numFmtId="0" fontId="3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57" xfId="1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5" fillId="0" borderId="24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8" fillId="0" borderId="6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E47" sqref="E47"/>
    </sheetView>
  </sheetViews>
  <sheetFormatPr defaultRowHeight="15" x14ac:dyDescent="0.25"/>
  <cols>
    <col min="1" max="1" width="5.140625" customWidth="1"/>
    <col min="2" max="2" width="9.7109375" customWidth="1"/>
    <col min="3" max="3" width="41.85546875" customWidth="1"/>
    <col min="4" max="4" width="22.85546875" customWidth="1"/>
    <col min="5" max="20" width="3.28515625" customWidth="1"/>
    <col min="21" max="21" width="47.140625" customWidth="1"/>
    <col min="22" max="22" width="11.7109375" customWidth="1"/>
  </cols>
  <sheetData>
    <row r="1" spans="1:22" x14ac:dyDescent="0.25">
      <c r="A1" s="44"/>
      <c r="B1" s="45"/>
      <c r="C1" s="46" t="s">
        <v>26</v>
      </c>
      <c r="D1" s="115" t="s">
        <v>27</v>
      </c>
      <c r="E1" s="135" t="s">
        <v>28</v>
      </c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47" t="s">
        <v>29</v>
      </c>
      <c r="V1" s="35"/>
    </row>
    <row r="2" spans="1:22" ht="19.5" thickBot="1" x14ac:dyDescent="0.3">
      <c r="A2" s="44"/>
      <c r="B2" s="45"/>
      <c r="C2" s="48" t="s">
        <v>30</v>
      </c>
      <c r="D2" s="46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6"/>
      <c r="V2" s="35"/>
    </row>
    <row r="3" spans="1:22" ht="15.75" thickBot="1" x14ac:dyDescent="0.3">
      <c r="A3" s="136" t="s">
        <v>31</v>
      </c>
      <c r="B3" s="136" t="s">
        <v>32</v>
      </c>
      <c r="C3" s="139" t="s">
        <v>33</v>
      </c>
      <c r="D3" s="141" t="s">
        <v>34</v>
      </c>
      <c r="E3" s="143" t="s">
        <v>35</v>
      </c>
      <c r="F3" s="144"/>
      <c r="G3" s="144"/>
      <c r="H3" s="145"/>
      <c r="I3" s="146" t="s">
        <v>36</v>
      </c>
      <c r="J3" s="144"/>
      <c r="K3" s="144"/>
      <c r="L3" s="147"/>
      <c r="M3" s="143" t="s">
        <v>37</v>
      </c>
      <c r="N3" s="144"/>
      <c r="O3" s="144"/>
      <c r="P3" s="147"/>
      <c r="Q3" s="143" t="s">
        <v>38</v>
      </c>
      <c r="R3" s="144"/>
      <c r="S3" s="144"/>
      <c r="T3" s="147"/>
      <c r="U3" s="136" t="s">
        <v>39</v>
      </c>
      <c r="V3" s="35"/>
    </row>
    <row r="4" spans="1:22" ht="15.75" thickBot="1" x14ac:dyDescent="0.3">
      <c r="A4" s="137"/>
      <c r="B4" s="138"/>
      <c r="C4" s="140"/>
      <c r="D4" s="142"/>
      <c r="E4" s="129" t="s">
        <v>44</v>
      </c>
      <c r="F4" s="130" t="s">
        <v>45</v>
      </c>
      <c r="G4" s="130" t="s">
        <v>46</v>
      </c>
      <c r="H4" s="131" t="s">
        <v>47</v>
      </c>
      <c r="I4" s="129" t="s">
        <v>44</v>
      </c>
      <c r="J4" s="130" t="s">
        <v>45</v>
      </c>
      <c r="K4" s="130" t="s">
        <v>46</v>
      </c>
      <c r="L4" s="131" t="s">
        <v>47</v>
      </c>
      <c r="M4" s="129" t="s">
        <v>44</v>
      </c>
      <c r="N4" s="130" t="s">
        <v>45</v>
      </c>
      <c r="O4" s="130" t="s">
        <v>46</v>
      </c>
      <c r="P4" s="131" t="s">
        <v>47</v>
      </c>
      <c r="Q4" s="129" t="s">
        <v>44</v>
      </c>
      <c r="R4" s="130" t="s">
        <v>45</v>
      </c>
      <c r="S4" s="130" t="s">
        <v>46</v>
      </c>
      <c r="T4" s="131" t="s">
        <v>47</v>
      </c>
      <c r="U4" s="138"/>
      <c r="V4" s="35"/>
    </row>
    <row r="5" spans="1:22" x14ac:dyDescent="0.25">
      <c r="A5" s="117">
        <v>1</v>
      </c>
      <c r="B5" s="148" t="s">
        <v>40</v>
      </c>
      <c r="C5" s="96" t="s">
        <v>1</v>
      </c>
      <c r="D5" s="68"/>
      <c r="E5" s="53">
        <v>2</v>
      </c>
      <c r="F5" s="51">
        <v>2</v>
      </c>
      <c r="G5" s="51" t="s">
        <v>48</v>
      </c>
      <c r="H5" s="86">
        <v>4</v>
      </c>
      <c r="I5" s="50"/>
      <c r="J5" s="51"/>
      <c r="K5" s="51"/>
      <c r="L5" s="52"/>
      <c r="M5" s="50"/>
      <c r="N5" s="51"/>
      <c r="O5" s="51"/>
      <c r="P5" s="52"/>
      <c r="Q5" s="53"/>
      <c r="R5" s="51"/>
      <c r="S5" s="51"/>
      <c r="T5" s="52"/>
      <c r="U5" s="27"/>
      <c r="V5" s="35"/>
    </row>
    <row r="6" spans="1:22" x14ac:dyDescent="0.25">
      <c r="A6" s="1">
        <v>2</v>
      </c>
      <c r="B6" s="149"/>
      <c r="C6" s="97" t="s">
        <v>2</v>
      </c>
      <c r="D6" s="40"/>
      <c r="E6" s="39"/>
      <c r="F6" s="37"/>
      <c r="G6" s="37"/>
      <c r="H6" s="84"/>
      <c r="I6" s="36">
        <v>2</v>
      </c>
      <c r="J6" s="37">
        <v>2</v>
      </c>
      <c r="K6" s="37" t="s">
        <v>48</v>
      </c>
      <c r="L6" s="38">
        <v>4</v>
      </c>
      <c r="M6" s="36"/>
      <c r="N6" s="37"/>
      <c r="O6" s="37"/>
      <c r="P6" s="38"/>
      <c r="Q6" s="39"/>
      <c r="R6" s="37"/>
      <c r="S6" s="37"/>
      <c r="T6" s="38"/>
      <c r="U6" s="106"/>
      <c r="V6" s="35"/>
    </row>
    <row r="7" spans="1:22" x14ac:dyDescent="0.25">
      <c r="A7" s="1">
        <v>3</v>
      </c>
      <c r="B7" s="149"/>
      <c r="C7" s="97" t="s">
        <v>3</v>
      </c>
      <c r="D7" s="40"/>
      <c r="E7" s="39">
        <v>2</v>
      </c>
      <c r="F7" s="37">
        <v>2</v>
      </c>
      <c r="G7" s="37" t="s">
        <v>0</v>
      </c>
      <c r="H7" s="84">
        <v>4</v>
      </c>
      <c r="I7" s="36"/>
      <c r="J7" s="37"/>
      <c r="K7" s="37"/>
      <c r="L7" s="38"/>
      <c r="M7" s="36"/>
      <c r="N7" s="37"/>
      <c r="O7" s="37"/>
      <c r="P7" s="38"/>
      <c r="Q7" s="39"/>
      <c r="R7" s="37"/>
      <c r="S7" s="37"/>
      <c r="T7" s="38"/>
      <c r="U7" s="106"/>
      <c r="V7" s="35"/>
    </row>
    <row r="8" spans="1:22" x14ac:dyDescent="0.25">
      <c r="A8" s="1">
        <v>4</v>
      </c>
      <c r="B8" s="149"/>
      <c r="C8" s="97" t="s">
        <v>4</v>
      </c>
      <c r="D8" s="40"/>
      <c r="E8" s="39"/>
      <c r="F8" s="37"/>
      <c r="G8" s="37"/>
      <c r="H8" s="84"/>
      <c r="I8" s="36">
        <v>2</v>
      </c>
      <c r="J8" s="37">
        <v>2</v>
      </c>
      <c r="K8" s="37" t="s">
        <v>0</v>
      </c>
      <c r="L8" s="38">
        <v>4</v>
      </c>
      <c r="M8" s="36"/>
      <c r="N8" s="37"/>
      <c r="O8" s="37"/>
      <c r="P8" s="38"/>
      <c r="Q8" s="39"/>
      <c r="R8" s="37"/>
      <c r="S8" s="37"/>
      <c r="T8" s="38"/>
      <c r="U8" s="106"/>
      <c r="V8" s="35"/>
    </row>
    <row r="9" spans="1:22" ht="15.75" thickBot="1" x14ac:dyDescent="0.3">
      <c r="A9" s="118">
        <v>5</v>
      </c>
      <c r="B9" s="149"/>
      <c r="C9" s="98" t="s">
        <v>5</v>
      </c>
      <c r="D9" s="90"/>
      <c r="E9" s="57">
        <v>2</v>
      </c>
      <c r="F9" s="29">
        <v>2</v>
      </c>
      <c r="G9" s="29" t="s">
        <v>0</v>
      </c>
      <c r="H9" s="87">
        <v>4</v>
      </c>
      <c r="I9" s="54"/>
      <c r="J9" s="55"/>
      <c r="K9" s="55"/>
      <c r="L9" s="56"/>
      <c r="M9" s="28"/>
      <c r="N9" s="29"/>
      <c r="O9" s="29"/>
      <c r="P9" s="30"/>
      <c r="Q9" s="57"/>
      <c r="R9" s="29"/>
      <c r="S9" s="29"/>
      <c r="T9" s="30"/>
      <c r="U9" s="107"/>
      <c r="V9" s="35"/>
    </row>
    <row r="10" spans="1:22" x14ac:dyDescent="0.25">
      <c r="A10" s="117">
        <v>6</v>
      </c>
      <c r="B10" s="148" t="s">
        <v>41</v>
      </c>
      <c r="C10" s="96" t="s">
        <v>6</v>
      </c>
      <c r="D10" s="94"/>
      <c r="E10" s="53">
        <v>1</v>
      </c>
      <c r="F10" s="51">
        <v>2</v>
      </c>
      <c r="G10" s="51" t="s">
        <v>48</v>
      </c>
      <c r="H10" s="86">
        <v>3</v>
      </c>
      <c r="I10" s="50"/>
      <c r="J10" s="51"/>
      <c r="K10" s="51"/>
      <c r="L10" s="52"/>
      <c r="M10" s="58"/>
      <c r="N10" s="59"/>
      <c r="O10" s="59"/>
      <c r="P10" s="60"/>
      <c r="Q10" s="61"/>
      <c r="R10" s="59"/>
      <c r="S10" s="59"/>
      <c r="T10" s="60"/>
      <c r="U10" s="27"/>
      <c r="V10" s="35"/>
    </row>
    <row r="11" spans="1:22" x14ac:dyDescent="0.25">
      <c r="A11" s="1">
        <v>7</v>
      </c>
      <c r="B11" s="149"/>
      <c r="C11" s="97" t="s">
        <v>7</v>
      </c>
      <c r="D11" s="40"/>
      <c r="E11" s="93"/>
      <c r="F11" s="42"/>
      <c r="G11" s="42"/>
      <c r="H11" s="95"/>
      <c r="I11" s="62"/>
      <c r="J11" s="63"/>
      <c r="K11" s="63"/>
      <c r="L11" s="64"/>
      <c r="M11" s="62">
        <v>2</v>
      </c>
      <c r="N11" s="63">
        <v>1</v>
      </c>
      <c r="O11" s="63" t="s">
        <v>48</v>
      </c>
      <c r="P11" s="64">
        <v>2</v>
      </c>
      <c r="Q11" s="67"/>
      <c r="R11" s="65"/>
      <c r="S11" s="65"/>
      <c r="T11" s="66"/>
      <c r="U11" s="106"/>
      <c r="V11" s="35"/>
    </row>
    <row r="12" spans="1:22" ht="15.75" thickBot="1" x14ac:dyDescent="0.3">
      <c r="A12" s="118">
        <v>8</v>
      </c>
      <c r="B12" s="149"/>
      <c r="C12" s="99" t="s">
        <v>8</v>
      </c>
      <c r="D12" s="92"/>
      <c r="E12" s="57"/>
      <c r="F12" s="29"/>
      <c r="G12" s="29"/>
      <c r="H12" s="87"/>
      <c r="I12" s="28">
        <v>2</v>
      </c>
      <c r="J12" s="29">
        <v>3</v>
      </c>
      <c r="K12" s="29" t="s">
        <v>0</v>
      </c>
      <c r="L12" s="30">
        <v>5</v>
      </c>
      <c r="M12" s="31"/>
      <c r="N12" s="32"/>
      <c r="O12" s="32"/>
      <c r="P12" s="33"/>
      <c r="Q12" s="34"/>
      <c r="R12" s="32"/>
      <c r="S12" s="32"/>
      <c r="T12" s="33"/>
      <c r="U12" s="107"/>
      <c r="V12" s="35"/>
    </row>
    <row r="13" spans="1:22" x14ac:dyDescent="0.25">
      <c r="A13" s="117">
        <v>9</v>
      </c>
      <c r="B13" s="148" t="s">
        <v>42</v>
      </c>
      <c r="C13" s="100" t="s">
        <v>9</v>
      </c>
      <c r="D13" s="68"/>
      <c r="E13" s="53">
        <v>2</v>
      </c>
      <c r="F13" s="51">
        <v>3</v>
      </c>
      <c r="G13" s="51" t="s">
        <v>0</v>
      </c>
      <c r="H13" s="52">
        <v>6</v>
      </c>
      <c r="I13" s="50"/>
      <c r="J13" s="51"/>
      <c r="K13" s="51"/>
      <c r="L13" s="52"/>
      <c r="M13" s="50"/>
      <c r="N13" s="51"/>
      <c r="O13" s="51"/>
      <c r="P13" s="52"/>
      <c r="Q13" s="53"/>
      <c r="R13" s="51"/>
      <c r="S13" s="51"/>
      <c r="T13" s="52"/>
      <c r="U13" s="27"/>
      <c r="V13" s="35"/>
    </row>
    <row r="14" spans="1:22" x14ac:dyDescent="0.25">
      <c r="A14" s="1">
        <v>10</v>
      </c>
      <c r="B14" s="149"/>
      <c r="C14" s="101" t="s">
        <v>10</v>
      </c>
      <c r="D14" s="40"/>
      <c r="E14" s="39"/>
      <c r="F14" s="37"/>
      <c r="G14" s="37"/>
      <c r="H14" s="38"/>
      <c r="I14" s="36">
        <v>2</v>
      </c>
      <c r="J14" s="37">
        <v>3</v>
      </c>
      <c r="K14" s="37" t="s">
        <v>0</v>
      </c>
      <c r="L14" s="38">
        <v>6</v>
      </c>
      <c r="M14" s="41"/>
      <c r="N14" s="42"/>
      <c r="O14" s="42"/>
      <c r="P14" s="43"/>
      <c r="Q14" s="39"/>
      <c r="R14" s="37"/>
      <c r="S14" s="37"/>
      <c r="T14" s="38"/>
      <c r="U14" s="106"/>
      <c r="V14" s="35"/>
    </row>
    <row r="15" spans="1:22" x14ac:dyDescent="0.25">
      <c r="A15" s="1">
        <v>11</v>
      </c>
      <c r="B15" s="149"/>
      <c r="C15" s="101" t="s">
        <v>11</v>
      </c>
      <c r="D15" s="40"/>
      <c r="E15" s="39">
        <v>2</v>
      </c>
      <c r="F15" s="37">
        <v>2</v>
      </c>
      <c r="G15" s="37" t="s">
        <v>48</v>
      </c>
      <c r="H15" s="38">
        <v>4</v>
      </c>
      <c r="I15" s="41"/>
      <c r="J15" s="42"/>
      <c r="K15" s="42"/>
      <c r="L15" s="43"/>
      <c r="M15" s="41"/>
      <c r="N15" s="42"/>
      <c r="O15" s="42"/>
      <c r="P15" s="43"/>
      <c r="Q15" s="39"/>
      <c r="R15" s="37"/>
      <c r="S15" s="37"/>
      <c r="T15" s="38"/>
      <c r="U15" s="106"/>
      <c r="V15" s="35"/>
    </row>
    <row r="16" spans="1:22" x14ac:dyDescent="0.25">
      <c r="A16" s="1">
        <v>12</v>
      </c>
      <c r="B16" s="149"/>
      <c r="C16" s="101" t="s">
        <v>12</v>
      </c>
      <c r="D16" s="40"/>
      <c r="E16" s="39"/>
      <c r="F16" s="37"/>
      <c r="G16" s="37"/>
      <c r="H16" s="38"/>
      <c r="I16" s="41"/>
      <c r="J16" s="42"/>
      <c r="K16" s="42"/>
      <c r="L16" s="43"/>
      <c r="M16" s="36">
        <v>0</v>
      </c>
      <c r="N16" s="37">
        <v>4</v>
      </c>
      <c r="O16" s="37" t="s">
        <v>48</v>
      </c>
      <c r="P16" s="38">
        <v>4</v>
      </c>
      <c r="Q16" s="39"/>
      <c r="R16" s="37"/>
      <c r="S16" s="37"/>
      <c r="T16" s="38"/>
      <c r="U16" s="106"/>
      <c r="V16" s="35"/>
    </row>
    <row r="17" spans="1:22" ht="15.75" thickBot="1" x14ac:dyDescent="0.3">
      <c r="A17" s="118">
        <v>13</v>
      </c>
      <c r="B17" s="149"/>
      <c r="C17" s="101" t="s">
        <v>13</v>
      </c>
      <c r="D17" s="90"/>
      <c r="E17" s="39"/>
      <c r="F17" s="37"/>
      <c r="G17" s="37"/>
      <c r="H17" s="38"/>
      <c r="I17" s="41"/>
      <c r="J17" s="42"/>
      <c r="K17" s="42"/>
      <c r="L17" s="43"/>
      <c r="M17" s="36">
        <v>2</v>
      </c>
      <c r="N17" s="37">
        <v>2</v>
      </c>
      <c r="O17" s="37" t="s">
        <v>0</v>
      </c>
      <c r="P17" s="38">
        <v>4</v>
      </c>
      <c r="Q17" s="39"/>
      <c r="R17" s="37"/>
      <c r="S17" s="37"/>
      <c r="T17" s="69"/>
      <c r="U17" s="107"/>
      <c r="V17" s="35"/>
    </row>
    <row r="18" spans="1:22" x14ac:dyDescent="0.25">
      <c r="A18" s="117">
        <v>14</v>
      </c>
      <c r="B18" s="133" t="s">
        <v>43</v>
      </c>
      <c r="C18" s="102" t="s">
        <v>14</v>
      </c>
      <c r="D18" s="91"/>
      <c r="E18" s="53"/>
      <c r="F18" s="51"/>
      <c r="G18" s="51"/>
      <c r="H18" s="52"/>
      <c r="I18" s="50"/>
      <c r="J18" s="51"/>
      <c r="K18" s="51"/>
      <c r="L18" s="52"/>
      <c r="M18" s="53">
        <v>1</v>
      </c>
      <c r="N18" s="51">
        <v>2</v>
      </c>
      <c r="O18" s="51" t="s">
        <v>48</v>
      </c>
      <c r="P18" s="52">
        <v>4</v>
      </c>
      <c r="Q18" s="50"/>
      <c r="R18" s="51"/>
      <c r="S18" s="51"/>
      <c r="T18" s="86"/>
      <c r="U18" s="110"/>
      <c r="V18" s="35"/>
    </row>
    <row r="19" spans="1:22" s="127" customFormat="1" x14ac:dyDescent="0.25">
      <c r="A19" s="122">
        <v>15</v>
      </c>
      <c r="B19" s="150"/>
      <c r="C19" s="103" t="s">
        <v>23</v>
      </c>
      <c r="D19" s="97"/>
      <c r="E19" s="39"/>
      <c r="F19" s="37"/>
      <c r="G19" s="37"/>
      <c r="H19" s="38"/>
      <c r="I19" s="123"/>
      <c r="J19" s="124"/>
      <c r="K19" s="124"/>
      <c r="L19" s="125"/>
      <c r="M19" s="36">
        <v>1</v>
      </c>
      <c r="N19" s="37">
        <v>2</v>
      </c>
      <c r="O19" s="37" t="s">
        <v>48</v>
      </c>
      <c r="P19" s="38">
        <v>4</v>
      </c>
      <c r="Q19" s="36"/>
      <c r="R19" s="37"/>
      <c r="S19" s="37"/>
      <c r="T19" s="84"/>
      <c r="U19" s="104"/>
      <c r="V19" s="126"/>
    </row>
    <row r="20" spans="1:22" s="127" customFormat="1" x14ac:dyDescent="0.25">
      <c r="A20" s="122">
        <v>16</v>
      </c>
      <c r="B20" s="150"/>
      <c r="C20" s="104" t="s">
        <v>15</v>
      </c>
      <c r="D20" s="97"/>
      <c r="E20" s="39"/>
      <c r="F20" s="37"/>
      <c r="G20" s="37"/>
      <c r="H20" s="38"/>
      <c r="I20" s="36">
        <v>2</v>
      </c>
      <c r="J20" s="37">
        <v>1</v>
      </c>
      <c r="K20" s="37" t="s">
        <v>48</v>
      </c>
      <c r="L20" s="38">
        <v>4</v>
      </c>
      <c r="M20" s="123"/>
      <c r="N20" s="124"/>
      <c r="O20" s="124"/>
      <c r="P20" s="125"/>
      <c r="Q20" s="36"/>
      <c r="R20" s="37"/>
      <c r="S20" s="37"/>
      <c r="T20" s="84"/>
      <c r="U20" s="104" t="s">
        <v>68</v>
      </c>
      <c r="V20" s="126"/>
    </row>
    <row r="21" spans="1:22" s="127" customFormat="1" x14ac:dyDescent="0.25">
      <c r="A21" s="122">
        <v>17</v>
      </c>
      <c r="B21" s="150"/>
      <c r="C21" s="97" t="s">
        <v>24</v>
      </c>
      <c r="D21" s="97"/>
      <c r="E21" s="39"/>
      <c r="F21" s="37"/>
      <c r="G21" s="37"/>
      <c r="H21" s="38"/>
      <c r="I21" s="36"/>
      <c r="J21" s="37"/>
      <c r="K21" s="37"/>
      <c r="L21" s="38"/>
      <c r="M21" s="36"/>
      <c r="N21" s="37"/>
      <c r="O21" s="37"/>
      <c r="P21" s="38"/>
      <c r="Q21" s="36">
        <v>1</v>
      </c>
      <c r="R21" s="37">
        <v>2</v>
      </c>
      <c r="S21" s="37" t="s">
        <v>48</v>
      </c>
      <c r="T21" s="84">
        <v>4</v>
      </c>
      <c r="U21" s="128"/>
      <c r="V21" s="126"/>
    </row>
    <row r="22" spans="1:22" s="127" customFormat="1" x14ac:dyDescent="0.25">
      <c r="A22" s="122">
        <v>18</v>
      </c>
      <c r="B22" s="150"/>
      <c r="C22" s="97" t="s">
        <v>16</v>
      </c>
      <c r="D22" s="97"/>
      <c r="E22" s="36">
        <v>0</v>
      </c>
      <c r="F22" s="37">
        <v>3</v>
      </c>
      <c r="G22" s="37" t="s">
        <v>48</v>
      </c>
      <c r="H22" s="38">
        <v>4</v>
      </c>
      <c r="I22" s="36"/>
      <c r="J22" s="37"/>
      <c r="K22" s="37"/>
      <c r="L22" s="38"/>
      <c r="M22" s="36"/>
      <c r="N22" s="37"/>
      <c r="O22" s="37"/>
      <c r="P22" s="38"/>
      <c r="Q22" s="36"/>
      <c r="R22" s="37"/>
      <c r="S22" s="37"/>
      <c r="T22" s="84"/>
      <c r="U22" s="104"/>
      <c r="V22" s="126"/>
    </row>
    <row r="23" spans="1:22" s="127" customFormat="1" ht="22.5" x14ac:dyDescent="0.25">
      <c r="A23" s="122">
        <v>19</v>
      </c>
      <c r="B23" s="150"/>
      <c r="C23" s="105" t="s">
        <v>25</v>
      </c>
      <c r="D23" s="97"/>
      <c r="E23" s="88"/>
      <c r="F23" s="37"/>
      <c r="G23" s="37"/>
      <c r="H23" s="38"/>
      <c r="I23" s="36"/>
      <c r="J23" s="37"/>
      <c r="K23" s="37"/>
      <c r="L23" s="38"/>
      <c r="M23" s="36">
        <v>0</v>
      </c>
      <c r="N23" s="37">
        <v>3</v>
      </c>
      <c r="O23" s="37" t="s">
        <v>48</v>
      </c>
      <c r="P23" s="38">
        <v>4</v>
      </c>
      <c r="Q23" s="36"/>
      <c r="R23" s="37"/>
      <c r="S23" s="37"/>
      <c r="T23" s="85"/>
      <c r="U23" s="104"/>
      <c r="V23" s="126"/>
    </row>
    <row r="24" spans="1:22" ht="15.75" thickBot="1" x14ac:dyDescent="0.3">
      <c r="A24" s="118">
        <v>20</v>
      </c>
      <c r="B24" s="134"/>
      <c r="C24" s="98" t="s">
        <v>17</v>
      </c>
      <c r="D24" s="90"/>
      <c r="E24" s="57"/>
      <c r="F24" s="29"/>
      <c r="G24" s="29"/>
      <c r="H24" s="30"/>
      <c r="I24" s="28">
        <v>0</v>
      </c>
      <c r="J24" s="29">
        <v>6</v>
      </c>
      <c r="K24" s="29" t="s">
        <v>48</v>
      </c>
      <c r="L24" s="30">
        <v>6</v>
      </c>
      <c r="M24" s="28"/>
      <c r="N24" s="29"/>
      <c r="O24" s="29"/>
      <c r="P24" s="30"/>
      <c r="Q24" s="28"/>
      <c r="R24" s="29"/>
      <c r="S24" s="29"/>
      <c r="T24" s="87"/>
      <c r="U24" s="79"/>
      <c r="V24" s="35"/>
    </row>
    <row r="25" spans="1:22" x14ac:dyDescent="0.25">
      <c r="A25" s="117">
        <v>21</v>
      </c>
      <c r="B25" s="133"/>
      <c r="C25" s="96" t="s">
        <v>18</v>
      </c>
      <c r="D25" s="89"/>
      <c r="E25" s="72"/>
      <c r="F25" s="73"/>
      <c r="G25" s="73"/>
      <c r="H25" s="74"/>
      <c r="I25" s="72"/>
      <c r="J25" s="73"/>
      <c r="K25" s="73"/>
      <c r="L25" s="74"/>
      <c r="M25" s="72">
        <v>0</v>
      </c>
      <c r="N25" s="73">
        <v>8</v>
      </c>
      <c r="O25" s="73" t="s">
        <v>48</v>
      </c>
      <c r="P25" s="74">
        <v>10</v>
      </c>
      <c r="Q25" s="72"/>
      <c r="R25" s="73"/>
      <c r="S25" s="73"/>
      <c r="T25" s="74"/>
      <c r="U25" s="75"/>
      <c r="V25" s="35"/>
    </row>
    <row r="26" spans="1:22" ht="15.75" thickBot="1" x14ac:dyDescent="0.3">
      <c r="A26" s="118">
        <v>22</v>
      </c>
      <c r="B26" s="134"/>
      <c r="C26" s="105" t="s">
        <v>19</v>
      </c>
      <c r="D26" s="83"/>
      <c r="E26" s="70"/>
      <c r="F26" s="71"/>
      <c r="G26" s="71"/>
      <c r="H26" s="69"/>
      <c r="I26" s="70"/>
      <c r="J26" s="71"/>
      <c r="K26" s="71"/>
      <c r="L26" s="69"/>
      <c r="M26" s="70"/>
      <c r="N26" s="71"/>
      <c r="O26" s="71"/>
      <c r="P26" s="69"/>
      <c r="Q26" s="70">
        <v>0</v>
      </c>
      <c r="R26" s="71">
        <v>16</v>
      </c>
      <c r="S26" s="71" t="s">
        <v>48</v>
      </c>
      <c r="T26" s="69">
        <v>20</v>
      </c>
      <c r="U26" s="108"/>
      <c r="V26" s="35"/>
    </row>
    <row r="27" spans="1:22" x14ac:dyDescent="0.25">
      <c r="A27" s="117">
        <v>23</v>
      </c>
      <c r="B27" s="149"/>
      <c r="C27" s="96" t="s">
        <v>20</v>
      </c>
      <c r="D27" s="2"/>
      <c r="E27" s="3"/>
      <c r="F27" s="15"/>
      <c r="G27" s="15"/>
      <c r="H27" s="16"/>
      <c r="I27" s="3"/>
      <c r="J27" s="15"/>
      <c r="K27" s="15"/>
      <c r="L27" s="16">
        <v>3</v>
      </c>
      <c r="M27" s="3"/>
      <c r="N27" s="15"/>
      <c r="O27" s="15"/>
      <c r="P27" s="16"/>
      <c r="Q27" s="81"/>
      <c r="R27" s="15"/>
      <c r="S27" s="15"/>
      <c r="T27" s="16"/>
      <c r="U27" s="109"/>
      <c r="V27" s="35"/>
    </row>
    <row r="28" spans="1:22" ht="15.75" thickBot="1" x14ac:dyDescent="0.3">
      <c r="A28" s="118">
        <v>24</v>
      </c>
      <c r="B28" s="149"/>
      <c r="C28" s="98" t="s">
        <v>21</v>
      </c>
      <c r="D28" s="80"/>
      <c r="E28" s="10"/>
      <c r="F28" s="11"/>
      <c r="G28" s="11"/>
      <c r="H28" s="12"/>
      <c r="I28" s="10"/>
      <c r="J28" s="11"/>
      <c r="K28" s="11"/>
      <c r="L28" s="12"/>
      <c r="M28" s="10"/>
      <c r="N28" s="11"/>
      <c r="O28" s="11"/>
      <c r="P28" s="12"/>
      <c r="Q28" s="82"/>
      <c r="R28" s="11"/>
      <c r="S28" s="11"/>
      <c r="T28" s="12">
        <v>3</v>
      </c>
      <c r="U28" s="109"/>
      <c r="V28" s="35"/>
    </row>
    <row r="29" spans="1:22" ht="15.75" thickBot="1" x14ac:dyDescent="0.3">
      <c r="A29" s="116">
        <v>25</v>
      </c>
      <c r="B29" s="76"/>
      <c r="C29" s="114" t="s">
        <v>22</v>
      </c>
      <c r="D29" s="13"/>
      <c r="E29" s="119"/>
      <c r="F29" s="120"/>
      <c r="G29" s="120"/>
      <c r="H29" s="121"/>
      <c r="I29" s="112"/>
      <c r="J29" s="120"/>
      <c r="K29" s="120"/>
      <c r="L29" s="113"/>
      <c r="M29" s="167" t="s">
        <v>49</v>
      </c>
      <c r="N29" s="168"/>
      <c r="O29" s="168"/>
      <c r="P29" s="169"/>
      <c r="Q29" s="112"/>
      <c r="R29" s="120"/>
      <c r="S29" s="120"/>
      <c r="T29" s="121"/>
      <c r="U29" s="13"/>
      <c r="V29" s="35"/>
    </row>
    <row r="30" spans="1:22" ht="15.75" thickBot="1" x14ac:dyDescent="0.3">
      <c r="A30" s="111"/>
      <c r="B30" s="45"/>
      <c r="C30" s="45"/>
      <c r="D30" s="77"/>
      <c r="E30" s="132" t="s">
        <v>44</v>
      </c>
      <c r="F30" s="132" t="s">
        <v>45</v>
      </c>
      <c r="G30" s="132" t="s">
        <v>46</v>
      </c>
      <c r="H30" s="132" t="s">
        <v>47</v>
      </c>
      <c r="I30" s="132" t="s">
        <v>44</v>
      </c>
      <c r="J30" s="132" t="s">
        <v>45</v>
      </c>
      <c r="K30" s="132" t="s">
        <v>46</v>
      </c>
      <c r="L30" s="132" t="s">
        <v>47</v>
      </c>
      <c r="M30" s="132" t="s">
        <v>44</v>
      </c>
      <c r="N30" s="132" t="s">
        <v>45</v>
      </c>
      <c r="O30" s="132" t="s">
        <v>46</v>
      </c>
      <c r="P30" s="132" t="s">
        <v>47</v>
      </c>
      <c r="Q30" s="132" t="s">
        <v>44</v>
      </c>
      <c r="R30" s="132" t="s">
        <v>45</v>
      </c>
      <c r="S30" s="132" t="s">
        <v>46</v>
      </c>
      <c r="T30" s="132" t="s">
        <v>47</v>
      </c>
      <c r="U30" s="14"/>
      <c r="V30" s="35"/>
    </row>
    <row r="31" spans="1:22" x14ac:dyDescent="0.25">
      <c r="A31" s="44"/>
      <c r="B31" s="44"/>
      <c r="C31" s="170" t="s">
        <v>50</v>
      </c>
      <c r="D31" s="171"/>
      <c r="E31" s="3">
        <f>SUM(E5:E28)</f>
        <v>11</v>
      </c>
      <c r="F31" s="15">
        <f>SUM(F5:F28)</f>
        <v>16</v>
      </c>
      <c r="G31" s="15"/>
      <c r="H31" s="16">
        <f>SUM(H5:H28)</f>
        <v>29</v>
      </c>
      <c r="I31" s="3">
        <f>SUM(I5:I28)</f>
        <v>10</v>
      </c>
      <c r="J31" s="15">
        <f>SUM(J5:J28)</f>
        <v>17</v>
      </c>
      <c r="K31" s="15"/>
      <c r="L31" s="16">
        <f>SUM(L5:L28)</f>
        <v>32</v>
      </c>
      <c r="M31" s="3">
        <f>SUM(M5:M28)</f>
        <v>6</v>
      </c>
      <c r="N31" s="15">
        <f>SUM(N5:N28)</f>
        <v>22</v>
      </c>
      <c r="O31" s="15"/>
      <c r="P31" s="16">
        <f>SUM(P5:P28)</f>
        <v>32</v>
      </c>
      <c r="Q31" s="3">
        <f>SUM(Q5:Q28)</f>
        <v>1</v>
      </c>
      <c r="R31" s="15">
        <f>SUM(R5:R28)</f>
        <v>18</v>
      </c>
      <c r="S31" s="15"/>
      <c r="T31" s="16">
        <f>SUM(T5:T28)</f>
        <v>27</v>
      </c>
      <c r="U31" s="170" t="s">
        <v>55</v>
      </c>
      <c r="V31" s="171"/>
    </row>
    <row r="32" spans="1:22" x14ac:dyDescent="0.25">
      <c r="A32" s="44"/>
      <c r="B32" s="44"/>
      <c r="C32" s="172" t="s">
        <v>51</v>
      </c>
      <c r="D32" s="173"/>
      <c r="E32" s="6"/>
      <c r="F32" s="4"/>
      <c r="G32" s="4">
        <f>COUNTIF(G5:G28,"e")</f>
        <v>3</v>
      </c>
      <c r="H32" s="5"/>
      <c r="I32" s="6"/>
      <c r="J32" s="4"/>
      <c r="K32" s="4">
        <f>COUNTIF(K5:K28,"e")</f>
        <v>3</v>
      </c>
      <c r="L32" s="5"/>
      <c r="M32" s="6"/>
      <c r="N32" s="4"/>
      <c r="O32" s="4">
        <f>COUNTIF(O5:O28,"e")</f>
        <v>1</v>
      </c>
      <c r="P32" s="5"/>
      <c r="Q32" s="6"/>
      <c r="R32" s="4"/>
      <c r="S32" s="4">
        <f>COUNTIF(S5:S28,"e")</f>
        <v>0</v>
      </c>
      <c r="T32" s="5"/>
      <c r="U32" s="17" t="s">
        <v>51</v>
      </c>
      <c r="V32" s="8">
        <f>SUM(G32,K32,O32,S32)</f>
        <v>7</v>
      </c>
    </row>
    <row r="33" spans="1:22" x14ac:dyDescent="0.25">
      <c r="A33" s="44"/>
      <c r="B33" s="44"/>
      <c r="C33" s="172" t="s">
        <v>52</v>
      </c>
      <c r="D33" s="173"/>
      <c r="E33" s="9"/>
      <c r="F33" s="7"/>
      <c r="G33" s="7">
        <f>COUNTIF(G5:G28,"m")</f>
        <v>4</v>
      </c>
      <c r="H33" s="8"/>
      <c r="I33" s="9"/>
      <c r="J33" s="7"/>
      <c r="K33" s="7">
        <f>COUNTIF(K5:K28,"m")</f>
        <v>3</v>
      </c>
      <c r="L33" s="8"/>
      <c r="M33" s="9"/>
      <c r="N33" s="7"/>
      <c r="O33" s="7">
        <f>COUNTIF(O5:O28,"m")</f>
        <v>6</v>
      </c>
      <c r="P33" s="8"/>
      <c r="Q33" s="9"/>
      <c r="R33" s="7"/>
      <c r="S33" s="7">
        <f>COUNTIF(S5:S28,"m")</f>
        <v>2</v>
      </c>
      <c r="T33" s="8"/>
      <c r="U33" s="17" t="s">
        <v>52</v>
      </c>
      <c r="V33" s="8">
        <f>SUM(G33,K33,O33,S33)</f>
        <v>15</v>
      </c>
    </row>
    <row r="34" spans="1:22" x14ac:dyDescent="0.25">
      <c r="A34" s="44"/>
      <c r="B34" s="45"/>
      <c r="C34" s="151" t="s">
        <v>53</v>
      </c>
      <c r="D34" s="152"/>
      <c r="E34" s="18"/>
      <c r="F34" s="19"/>
      <c r="G34" s="19">
        <f>SUM(G32:G33)</f>
        <v>7</v>
      </c>
      <c r="H34" s="20"/>
      <c r="I34" s="18"/>
      <c r="J34" s="19"/>
      <c r="K34" s="19">
        <f>SUM(K32:K33)</f>
        <v>6</v>
      </c>
      <c r="L34" s="20"/>
      <c r="M34" s="18"/>
      <c r="N34" s="19"/>
      <c r="O34" s="19">
        <f>SUM(O32:O33)</f>
        <v>7</v>
      </c>
      <c r="P34" s="20"/>
      <c r="Q34" s="18"/>
      <c r="R34" s="19"/>
      <c r="S34" s="19">
        <f>SUM(S32:S33)</f>
        <v>2</v>
      </c>
      <c r="T34" s="20"/>
      <c r="U34" s="21" t="s">
        <v>53</v>
      </c>
      <c r="V34" s="8">
        <f>SUM(G34,K34,O34,S34)</f>
        <v>22</v>
      </c>
    </row>
    <row r="35" spans="1:22" ht="15.75" thickBot="1" x14ac:dyDescent="0.3">
      <c r="A35" s="44"/>
      <c r="B35" s="45"/>
      <c r="C35" s="153" t="s">
        <v>54</v>
      </c>
      <c r="D35" s="154"/>
      <c r="E35" s="10">
        <f>SUM(E31,F31)</f>
        <v>27</v>
      </c>
      <c r="F35" s="11"/>
      <c r="G35" s="11"/>
      <c r="H35" s="12"/>
      <c r="I35" s="10">
        <f>SUM(I31,J31)</f>
        <v>27</v>
      </c>
      <c r="J35" s="11"/>
      <c r="K35" s="11"/>
      <c r="L35" s="12"/>
      <c r="M35" s="10">
        <f>SUM(M31,N31)</f>
        <v>28</v>
      </c>
      <c r="N35" s="11"/>
      <c r="O35" s="11"/>
      <c r="P35" s="12"/>
      <c r="Q35" s="10">
        <f>SUM(Q31,R31)</f>
        <v>19</v>
      </c>
      <c r="R35" s="11"/>
      <c r="S35" s="11"/>
      <c r="T35" s="12"/>
      <c r="U35" s="21" t="s">
        <v>56</v>
      </c>
      <c r="V35" s="8">
        <f>SUM(E35,I35,M35,Q35)</f>
        <v>101</v>
      </c>
    </row>
    <row r="36" spans="1:22" x14ac:dyDescent="0.25">
      <c r="A36" s="44"/>
      <c r="B36" s="45"/>
      <c r="C36" s="78"/>
      <c r="D36" s="7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7" t="s">
        <v>57</v>
      </c>
      <c r="V36" s="8">
        <v>6</v>
      </c>
    </row>
    <row r="37" spans="1:22" ht="15.75" thickBot="1" x14ac:dyDescent="0.3">
      <c r="A37" s="44"/>
      <c r="B37" s="4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2" t="s">
        <v>58</v>
      </c>
      <c r="V37" s="12">
        <f>SUM(H31,L31,P31,T31)</f>
        <v>120</v>
      </c>
    </row>
    <row r="38" spans="1:22" ht="15.75" thickBot="1" x14ac:dyDescent="0.3">
      <c r="A38" s="44"/>
      <c r="B38" s="4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5"/>
      <c r="V38" s="35"/>
    </row>
    <row r="39" spans="1:22" ht="15.75" thickBot="1" x14ac:dyDescent="0.3">
      <c r="A39" s="35"/>
      <c r="B39" s="35"/>
      <c r="C39" s="23" t="s">
        <v>59</v>
      </c>
      <c r="D39" s="35"/>
      <c r="E39" s="155" t="s">
        <v>67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7"/>
    </row>
    <row r="40" spans="1:22" ht="15" customHeight="1" x14ac:dyDescent="0.25">
      <c r="A40" s="35"/>
      <c r="B40" s="35"/>
      <c r="C40" s="24" t="s">
        <v>60</v>
      </c>
      <c r="D40" s="35"/>
      <c r="E40" s="158" t="s">
        <v>69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60"/>
    </row>
    <row r="41" spans="1:22" x14ac:dyDescent="0.25">
      <c r="A41" s="35"/>
      <c r="B41" s="35"/>
      <c r="C41" s="24" t="s">
        <v>61</v>
      </c>
      <c r="D41" s="35"/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3"/>
    </row>
    <row r="42" spans="1:22" x14ac:dyDescent="0.25">
      <c r="A42" s="35"/>
      <c r="B42" s="35"/>
      <c r="C42" s="24" t="s">
        <v>62</v>
      </c>
      <c r="D42" s="35"/>
      <c r="E42" s="161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3"/>
    </row>
    <row r="43" spans="1:22" x14ac:dyDescent="0.25">
      <c r="A43" s="35"/>
      <c r="B43" s="35"/>
      <c r="C43" s="25" t="s">
        <v>63</v>
      </c>
      <c r="D43" s="35"/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3"/>
    </row>
    <row r="44" spans="1:22" x14ac:dyDescent="0.25">
      <c r="A44" s="35"/>
      <c r="B44" s="35"/>
      <c r="C44" s="25" t="s">
        <v>64</v>
      </c>
      <c r="D44" s="35"/>
      <c r="E44" s="161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3"/>
    </row>
    <row r="45" spans="1:22" x14ac:dyDescent="0.25">
      <c r="A45" s="35"/>
      <c r="B45" s="35"/>
      <c r="C45" s="25" t="s">
        <v>65</v>
      </c>
      <c r="D45" s="35"/>
      <c r="E45" s="161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3"/>
    </row>
    <row r="46" spans="1:22" ht="15.75" thickBot="1" x14ac:dyDescent="0.3">
      <c r="A46" s="35"/>
      <c r="B46" s="35"/>
      <c r="C46" s="26" t="s">
        <v>66</v>
      </c>
      <c r="D46" s="35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6"/>
    </row>
  </sheetData>
  <mergeCells count="25">
    <mergeCell ref="C34:D34"/>
    <mergeCell ref="C35:D35"/>
    <mergeCell ref="E39:V39"/>
    <mergeCell ref="E40:V46"/>
    <mergeCell ref="B27:B28"/>
    <mergeCell ref="M29:P29"/>
    <mergeCell ref="C31:D31"/>
    <mergeCell ref="U31:V31"/>
    <mergeCell ref="C32:D32"/>
    <mergeCell ref="C33:D33"/>
    <mergeCell ref="U3:U4"/>
    <mergeCell ref="B5:B9"/>
    <mergeCell ref="B10:B12"/>
    <mergeCell ref="B13:B17"/>
    <mergeCell ref="B18:B24"/>
    <mergeCell ref="B25:B26"/>
    <mergeCell ref="E1:T1"/>
    <mergeCell ref="A3:A4"/>
    <mergeCell ref="B3:B4"/>
    <mergeCell ref="C3:C4"/>
    <mergeCell ref="D3:D4"/>
    <mergeCell ref="E3:H3"/>
    <mergeCell ref="I3:L3"/>
    <mergeCell ref="M3:P3"/>
    <mergeCell ref="Q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AFBAB774D9FD04BB089EC03081D1BBC" ma:contentTypeVersion="13" ma:contentTypeDescription="Új dokumentum létrehozása." ma:contentTypeScope="" ma:versionID="faf1e31b513951f15a7ac4876d9b119b">
  <xsd:schema xmlns:xsd="http://www.w3.org/2001/XMLSchema" xmlns:xs="http://www.w3.org/2001/XMLSchema" xmlns:p="http://schemas.microsoft.com/office/2006/metadata/properties" xmlns:ns3="26dba7f4-33e9-49ff-b1e4-fd0189385d86" xmlns:ns4="b3da0e18-c777-425d-b084-f7c1f171ef42" targetNamespace="http://schemas.microsoft.com/office/2006/metadata/properties" ma:root="true" ma:fieldsID="5316e8d3b4651c6e175a5ab2ac9d4d8a" ns3:_="" ns4:_="">
    <xsd:import namespace="26dba7f4-33e9-49ff-b1e4-fd0189385d86"/>
    <xsd:import namespace="b3da0e18-c777-425d-b084-f7c1f171ef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a7f4-33e9-49ff-b1e4-fd0189385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a0e18-c777-425d-b084-f7c1f171e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8653B6-62B2-4979-AC06-19446F66E98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b3da0e18-c777-425d-b084-f7c1f171ef42"/>
    <ds:schemaRef ds:uri="26dba7f4-33e9-49ff-b1e4-fd0189385d8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7EB40E-E749-42F4-98FD-B5C59A3F0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ba7f4-33e9-49ff-b1e4-fd0189385d86"/>
    <ds:schemaRef ds:uri="b3da0e18-c777-425d-b084-f7c1f171e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93382-EBB6-41DF-892F-3DDD81C6F7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Power Electronics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Korondi Péter</dc:creator>
  <cp:keywords/>
  <dc:description/>
  <cp:lastModifiedBy>Tóth Krisztina</cp:lastModifiedBy>
  <cp:revision/>
  <dcterms:created xsi:type="dcterms:W3CDTF">2021-12-04T00:43:59Z</dcterms:created>
  <dcterms:modified xsi:type="dcterms:W3CDTF">2025-05-08T12:38:15Z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0x0101001AFBAB774D9FD04BB089EC03081D1BBC</vt:lpwstr>
  </property>
</Properties>
</file>